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Stick\2_Angebot_Kalkulation\1. Semester\Kap. 2 - Kostenermittlung\"/>
    </mc:Choice>
  </mc:AlternateContent>
  <xr:revisionPtr revIDLastSave="0" documentId="13_ncr:1_{740711DF-F0C4-4416-985B-381CDEF8767A}" xr6:coauthVersionLast="36" xr6:coauthVersionMax="47" xr10:uidLastSave="{00000000-0000-0000-0000-000000000000}"/>
  <bookViews>
    <workbookView xWindow="28680" yWindow="-120" windowWidth="29040" windowHeight="15720" tabRatio="798" activeTab="2" xr2:uid="{00000000-000D-0000-FFFF-FFFF00000000}"/>
  </bookViews>
  <sheets>
    <sheet name="BGF_BRI (blanko)" sheetId="10" r:id="rId1"/>
    <sheet name="KR (blanko)" sheetId="11" r:id="rId2"/>
    <sheet name="HOAI" sheetId="12" r:id="rId3"/>
  </sheets>
  <definedNames>
    <definedName name="_xlnm.Print_Area" localSheetId="0">'BGF_BRI (blanko)'!$A$1:$E$38</definedName>
  </definedNames>
  <calcPr calcId="191029"/>
</workbook>
</file>

<file path=xl/calcChain.xml><?xml version="1.0" encoding="utf-8"?>
<calcChain xmlns="http://schemas.openxmlformats.org/spreadsheetml/2006/main">
  <c r="C30" i="12" l="1"/>
  <c r="C38" i="12" l="1"/>
  <c r="C34" i="12"/>
  <c r="D30" i="12"/>
  <c r="F13" i="12"/>
  <c r="D23" i="12" s="1"/>
  <c r="D27" i="12" s="1"/>
  <c r="B5" i="12"/>
  <c r="D32" i="12" l="1"/>
  <c r="D34" i="12" s="1"/>
  <c r="D36" i="12" s="1"/>
  <c r="D38" i="12" s="1"/>
  <c r="D40" i="12" s="1"/>
  <c r="D42" i="12" s="1"/>
  <c r="D44" i="12" s="1"/>
</calcChain>
</file>

<file path=xl/sharedStrings.xml><?xml version="1.0" encoding="utf-8"?>
<sst xmlns="http://schemas.openxmlformats.org/spreadsheetml/2006/main" count="84" uniqueCount="77">
  <si>
    <t>BV:</t>
  </si>
  <si>
    <t>Lfd. Nr.</t>
  </si>
  <si>
    <t>Summe</t>
  </si>
  <si>
    <t>Einheit</t>
  </si>
  <si>
    <t>Menge</t>
  </si>
  <si>
    <t>Kennwert</t>
  </si>
  <si>
    <t>Betrag in € brutto</t>
  </si>
  <si>
    <t xml:space="preserve">Ermittlung Grundfläche und Rauminhalt </t>
  </si>
  <si>
    <t>Datum:</t>
  </si>
  <si>
    <t>Flächen /Raum</t>
  </si>
  <si>
    <t>Kostengruppe 300+400 (brutto):</t>
  </si>
  <si>
    <t>Kostengruppe 300+400 (netto):</t>
  </si>
  <si>
    <t>A1 =</t>
  </si>
  <si>
    <t>A2 =</t>
  </si>
  <si>
    <t>P =</t>
  </si>
  <si>
    <t>P1 =</t>
  </si>
  <si>
    <t>P2 =</t>
  </si>
  <si>
    <t>Grundleistung:</t>
  </si>
  <si>
    <t>anteiliges Honorar (netto):</t>
  </si>
  <si>
    <t>anteiliges Honorar (brutto):</t>
  </si>
  <si>
    <t>Grundstück</t>
  </si>
  <si>
    <t>Außenanlagen</t>
  </si>
  <si>
    <t>Baunebenkosten</t>
  </si>
  <si>
    <t>Baukonstruktion / 
Technische Anlagen</t>
  </si>
  <si>
    <t>anteiliges Honorar + Nebenkosten (netto):</t>
  </si>
  <si>
    <t>MwSt. (19 %):</t>
  </si>
  <si>
    <t>300
400</t>
  </si>
  <si>
    <t>Herrichten und 
Erschließen</t>
  </si>
  <si>
    <t>Ausstattung / 
Kunstwerke</t>
  </si>
  <si>
    <t>Bauvorhaben:</t>
  </si>
  <si>
    <t>Zweckbestimmung:</t>
  </si>
  <si>
    <t>Grundstück, Lage:</t>
  </si>
  <si>
    <t>Bauherr:</t>
  </si>
  <si>
    <t>Planverfasser:</t>
  </si>
  <si>
    <t>Gebäudeform:</t>
  </si>
  <si>
    <t>Bauart:</t>
  </si>
  <si>
    <t>Stand:</t>
  </si>
  <si>
    <t>Kostenkennwert</t>
  </si>
  <si>
    <t>BGF =</t>
  </si>
  <si>
    <t>BRI =</t>
  </si>
  <si>
    <t>Vergleichsobjekt:</t>
  </si>
  <si>
    <t>Kennwert mit Stand:</t>
  </si>
  <si>
    <t>Kostensteigerung in €:</t>
  </si>
  <si>
    <t>Korrekturfaktoren</t>
  </si>
  <si>
    <t>2. Ortsgröße:</t>
  </si>
  <si>
    <t>1. Bundesland:</t>
  </si>
  <si>
    <t>3. Konjunktur:</t>
  </si>
  <si>
    <t>Kostenkennwert incl. Korrektur</t>
  </si>
  <si>
    <t>Regionalfaktor:</t>
  </si>
  <si>
    <t>Bereich R 
in m²</t>
  </si>
  <si>
    <t>Bereich S
in m²</t>
  </si>
  <si>
    <t>(nach DIN 277)</t>
  </si>
  <si>
    <t>Finanzierung</t>
  </si>
  <si>
    <t>Kostengruppe</t>
  </si>
  <si>
    <t>- Grundlage:</t>
  </si>
  <si>
    <t>- Honorarzone:</t>
  </si>
  <si>
    <t>- Leistungsphasen:</t>
  </si>
  <si>
    <t>- Honorarsatz:</t>
  </si>
  <si>
    <t>- Umbauzuschlag:</t>
  </si>
  <si>
    <t xml:space="preserve">- Nebenkosten: </t>
  </si>
  <si>
    <t>1. anrechenbare Kosten:</t>
  </si>
  <si>
    <t xml:space="preserve">    Modernisierung:</t>
  </si>
  <si>
    <t>in %</t>
  </si>
  <si>
    <t>Honorarermittlung nach HOAI 2013 - Objektplanung</t>
  </si>
  <si>
    <t>Grundhonorar:</t>
  </si>
  <si>
    <t>5. Nebenkosten:</t>
  </si>
  <si>
    <t>2. Grundhonorar 100%:</t>
  </si>
  <si>
    <t>Kostenrahmen nach DIN 276 (12/2018)</t>
  </si>
  <si>
    <t>Kostenrahmen (gerundet):</t>
  </si>
  <si>
    <t>Kostenrahmen:</t>
  </si>
  <si>
    <t>2 % von 300/400</t>
  </si>
  <si>
    <t>Grundstücksgröße:</t>
  </si>
  <si>
    <t>alter Index:</t>
  </si>
  <si>
    <t>neuer Index:</t>
  </si>
  <si>
    <r>
      <t>Kostensteigerung in %</t>
    </r>
    <r>
      <rPr>
        <sz val="8"/>
        <rFont val="Arial"/>
        <family val="2"/>
      </rPr>
      <t xml:space="preserve"> (Indexänderung)</t>
    </r>
    <r>
      <rPr>
        <sz val="10"/>
        <rFont val="Arial"/>
        <family val="2"/>
      </rPr>
      <t>:</t>
    </r>
  </si>
  <si>
    <t>3. Anteiliges Honorar:</t>
  </si>
  <si>
    <t xml:space="preserve">4. Zuschlag für Umbau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</si>
</sst>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m²&quot;;\-#,##0.00\ &quot;m²&quot;"/>
    <numFmt numFmtId="166" formatCode="#,##0.00\ &quot;m³&quot;;\-#,##0.00\ &quot;m³&quot;"/>
    <numFmt numFmtId="167" formatCode="_-* #,##0.00\ [$€]_-;\-* #,##0.00\ [$€]_-;_-* &quot;-&quot;??\ [$€]_-;_-@_-"/>
    <numFmt numFmtId="168" formatCode="_-* #,##0.00\ [$€-40A]_-;\-* #,##0.00\ [$€-40A]_-;_-* &quot;-&quot;??\ [$€-40A]_-;_-@_-"/>
    <numFmt numFmtId="169" formatCode="0.000"/>
    <numFmt numFmtId="170" formatCode="#,##0.00\ &quot;€/m²BGF&quot;"/>
    <numFmt numFmtId="171" formatCode="#,##0.000\ &quot;m³&quot;;\-#,##0.000\ &quot;m³&quot;"/>
  </numFmts>
  <fonts count="2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u/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u/>
      <sz val="14"/>
      <name val="Arial"/>
      <family val="2"/>
    </font>
    <font>
      <b/>
      <sz val="11"/>
      <name val="Arial"/>
      <family val="2"/>
    </font>
    <font>
      <b/>
      <i/>
      <sz val="10"/>
      <color theme="0" tint="-0.499984740745262"/>
      <name val="Arial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2" xfId="0" quotePrefix="1" applyFont="1" applyBorder="1"/>
    <xf numFmtId="0" fontId="4" fillId="0" borderId="2" xfId="0" applyFont="1" applyBorder="1"/>
    <xf numFmtId="165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165" fontId="4" fillId="0" borderId="3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2" xfId="0" quotePrefix="1" applyFont="1" applyBorder="1" applyAlignment="1">
      <alignment horizontal="left"/>
    </xf>
    <xf numFmtId="0" fontId="4" fillId="0" borderId="4" xfId="0" applyFont="1" applyBorder="1"/>
    <xf numFmtId="0" fontId="4" fillId="0" borderId="6" xfId="0" quotePrefix="1" applyFont="1" applyBorder="1"/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165" fontId="4" fillId="0" borderId="8" xfId="0" applyNumberFormat="1" applyFont="1" applyBorder="1"/>
    <xf numFmtId="165" fontId="4" fillId="0" borderId="9" xfId="0" applyNumberFormat="1" applyFont="1" applyBorder="1"/>
    <xf numFmtId="0" fontId="7" fillId="0" borderId="0" xfId="0" applyFont="1"/>
    <xf numFmtId="0" fontId="0" fillId="0" borderId="0" xfId="0" applyAlignment="1">
      <alignment horizontal="right"/>
    </xf>
    <xf numFmtId="168" fontId="0" fillId="0" borderId="0" xfId="0" applyNumberFormat="1"/>
    <xf numFmtId="167" fontId="0" fillId="0" borderId="0" xfId="1" applyFont="1" applyBorder="1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4" fillId="0" borderId="0" xfId="0" applyFont="1" applyAlignment="1">
      <alignment vertical="center"/>
    </xf>
    <xf numFmtId="170" fontId="0" fillId="0" borderId="2" xfId="0" applyNumberFormat="1" applyBorder="1" applyAlignment="1">
      <alignment vertical="center"/>
    </xf>
    <xf numFmtId="170" fontId="7" fillId="0" borderId="11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71" fontId="7" fillId="0" borderId="11" xfId="0" applyNumberFormat="1" applyFont="1" applyBorder="1" applyAlignment="1">
      <alignment vertical="center"/>
    </xf>
    <xf numFmtId="165" fontId="4" fillId="0" borderId="4" xfId="0" applyNumberFormat="1" applyFont="1" applyBorder="1"/>
    <xf numFmtId="0" fontId="7" fillId="0" borderId="0" xfId="0" applyFont="1" applyAlignment="1">
      <alignment vertical="center"/>
    </xf>
    <xf numFmtId="167" fontId="0" fillId="0" borderId="2" xfId="1" applyFont="1" applyBorder="1" applyAlignment="1">
      <alignment vertical="center"/>
    </xf>
    <xf numFmtId="167" fontId="0" fillId="2" borderId="2" xfId="1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7" fontId="5" fillId="0" borderId="15" xfId="0" applyNumberFormat="1" applyFont="1" applyBorder="1" applyAlignment="1">
      <alignment vertical="center"/>
    </xf>
    <xf numFmtId="7" fontId="5" fillId="0" borderId="2" xfId="0" applyNumberFormat="1" applyFont="1" applyBorder="1" applyAlignment="1">
      <alignment vertical="center"/>
    </xf>
    <xf numFmtId="7" fontId="0" fillId="0" borderId="2" xfId="0" applyNumberFormat="1" applyBorder="1" applyAlignment="1">
      <alignment vertical="center"/>
    </xf>
    <xf numFmtId="0" fontId="13" fillId="0" borderId="2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5" fillId="0" borderId="0" xfId="0" applyFont="1"/>
    <xf numFmtId="0" fontId="7" fillId="3" borderId="2" xfId="0" applyFont="1" applyFill="1" applyBorder="1" applyAlignment="1" applyProtection="1">
      <alignment horizontal="center" vertical="center"/>
      <protection locked="0"/>
    </xf>
    <xf numFmtId="9" fontId="7" fillId="3" borderId="2" xfId="2" applyFont="1" applyFill="1" applyBorder="1" applyAlignment="1" applyProtection="1">
      <alignment horizontal="center" vertical="center"/>
      <protection locked="0"/>
    </xf>
    <xf numFmtId="167" fontId="0" fillId="3" borderId="2" xfId="1" applyFont="1" applyFill="1" applyBorder="1" applyAlignment="1" applyProtection="1">
      <alignment vertical="center"/>
      <protection locked="0"/>
    </xf>
    <xf numFmtId="16" fontId="7" fillId="3" borderId="2" xfId="0" quotePrefix="1" applyNumberFormat="1" applyFont="1" applyFill="1" applyBorder="1" applyAlignment="1" applyProtection="1">
      <alignment horizontal="center" vertical="center"/>
      <protection locked="0"/>
    </xf>
    <xf numFmtId="9" fontId="17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quotePrefix="1" applyAlignment="1">
      <alignment vertical="center"/>
    </xf>
    <xf numFmtId="0" fontId="1" fillId="0" borderId="0" xfId="0" applyFont="1" applyAlignment="1">
      <alignment horizontal="left" vertical="center"/>
    </xf>
    <xf numFmtId="166" fontId="4" fillId="3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quotePrefix="1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7" fontId="0" fillId="0" borderId="0" xfId="1" applyFont="1" applyAlignment="1">
      <alignment vertical="center"/>
    </xf>
    <xf numFmtId="168" fontId="0" fillId="0" borderId="2" xfId="0" applyNumberFormat="1" applyBorder="1" applyAlignment="1">
      <alignment vertical="center"/>
    </xf>
    <xf numFmtId="0" fontId="3" fillId="0" borderId="0" xfId="0" applyFont="1" applyAlignment="1">
      <alignment horizontal="right" vertical="center"/>
    </xf>
    <xf numFmtId="164" fontId="17" fillId="0" borderId="0" xfId="3" quotePrefix="1" applyFont="1" applyAlignment="1">
      <alignment horizontal="center" vertical="center"/>
    </xf>
    <xf numFmtId="9" fontId="17" fillId="0" borderId="2" xfId="2" applyFont="1" applyBorder="1" applyAlignment="1">
      <alignment vertical="center"/>
    </xf>
    <xf numFmtId="9" fontId="17" fillId="0" borderId="0" xfId="2" applyFont="1" applyBorder="1" applyAlignment="1">
      <alignment horizontal="center" vertical="center"/>
    </xf>
    <xf numFmtId="167" fontId="0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6" fillId="4" borderId="10" xfId="0" applyFont="1" applyFill="1" applyBorder="1" applyAlignment="1">
      <alignment vertical="center"/>
    </xf>
    <xf numFmtId="0" fontId="16" fillId="4" borderId="10" xfId="0" applyFont="1" applyFill="1" applyBorder="1" applyAlignment="1">
      <alignment horizontal="right" vertical="center"/>
    </xf>
    <xf numFmtId="167" fontId="16" fillId="4" borderId="18" xfId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165" fontId="4" fillId="0" borderId="5" xfId="0" applyNumberFormat="1" applyFont="1" applyBorder="1"/>
    <xf numFmtId="0" fontId="1" fillId="0" borderId="2" xfId="0" quotePrefix="1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14" fontId="0" fillId="0" borderId="0" xfId="0" applyNumberFormat="1"/>
    <xf numFmtId="0" fontId="9" fillId="0" borderId="0" xfId="0" applyFont="1" applyAlignment="1">
      <alignment horizontal="right"/>
    </xf>
    <xf numFmtId="165" fontId="0" fillId="0" borderId="0" xfId="0" applyNumberFormat="1"/>
    <xf numFmtId="0" fontId="0" fillId="0" borderId="19" xfId="0" applyBorder="1"/>
    <xf numFmtId="0" fontId="0" fillId="0" borderId="20" xfId="0" applyBorder="1"/>
    <xf numFmtId="0" fontId="1" fillId="0" borderId="2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 applyAlignment="1">
      <alignment vertical="top"/>
    </xf>
    <xf numFmtId="169" fontId="1" fillId="0" borderId="2" xfId="0" applyNumberFormat="1" applyFont="1" applyBorder="1" applyAlignment="1">
      <alignment horizontal="center" vertical="center"/>
    </xf>
    <xf numFmtId="10" fontId="0" fillId="0" borderId="2" xfId="2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0" fontId="5" fillId="0" borderId="15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vertical="center"/>
    </xf>
    <xf numFmtId="7" fontId="0" fillId="0" borderId="0" xfId="0" applyNumberFormat="1"/>
    <xf numFmtId="7" fontId="6" fillId="0" borderId="0" xfId="0" applyNumberFormat="1" applyFont="1"/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0" fontId="0" fillId="0" borderId="15" xfId="2" applyNumberFormat="1" applyFont="1" applyBorder="1" applyAlignment="1">
      <alignment horizontal="center" vertical="center"/>
    </xf>
    <xf numFmtId="10" fontId="0" fillId="0" borderId="23" xfId="2" applyNumberFormat="1" applyFont="1" applyBorder="1" applyAlignment="1">
      <alignment horizontal="center" vertical="center"/>
    </xf>
    <xf numFmtId="10" fontId="0" fillId="0" borderId="24" xfId="2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1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166" fontId="1" fillId="3" borderId="12" xfId="0" applyNumberFormat="1" applyFont="1" applyFill="1" applyBorder="1" applyAlignment="1" applyProtection="1">
      <alignment horizontal="left" vertical="center"/>
      <protection locked="0"/>
    </xf>
    <xf numFmtId="166" fontId="1" fillId="3" borderId="16" xfId="0" applyNumberFormat="1" applyFont="1" applyFill="1" applyBorder="1" applyAlignment="1" applyProtection="1">
      <alignment horizontal="left" vertical="center"/>
      <protection locked="0"/>
    </xf>
    <xf numFmtId="44" fontId="0" fillId="0" borderId="2" xfId="4" applyFont="1" applyBorder="1" applyAlignment="1">
      <alignment vertical="center"/>
    </xf>
    <xf numFmtId="9" fontId="7" fillId="3" borderId="2" xfId="2" applyFont="1" applyFill="1" applyBorder="1" applyAlignment="1" applyProtection="1">
      <alignment vertical="center"/>
      <protection locked="0"/>
    </xf>
  </cellXfs>
  <cellStyles count="5">
    <cellStyle name="Euro" xfId="1" xr:uid="{00000000-0005-0000-0000-000000000000}"/>
    <cellStyle name="Komma" xfId="3" builtinId="3"/>
    <cellStyle name="Prozent" xfId="2" builtinId="5"/>
    <cellStyle name="Standard" xfId="0" builtinId="0"/>
    <cellStyle name="Währung" xfId="4" builtin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150" name="AutoShape 1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/>
        </xdr:cNvSpPr>
      </xdr:nvSpPr>
      <xdr:spPr bwMode="auto">
        <a:xfrm>
          <a:off x="46386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5151" name="AutoShape 2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/>
        </xdr:cNvSpPr>
      </xdr:nvSpPr>
      <xdr:spPr bwMode="auto">
        <a:xfrm>
          <a:off x="5410200" y="10201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205155</xdr:colOff>
      <xdr:row>0</xdr:row>
      <xdr:rowOff>73270</xdr:rowOff>
    </xdr:from>
    <xdr:to>
      <xdr:col>4</xdr:col>
      <xdr:colOff>1040424</xdr:colOff>
      <xdr:row>9</xdr:row>
      <xdr:rowOff>39059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97" r="9589"/>
        <a:stretch/>
      </xdr:blipFill>
      <xdr:spPr>
        <a:xfrm>
          <a:off x="3927232" y="73270"/>
          <a:ext cx="1883019" cy="14824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522515</xdr:colOff>
      <xdr:row>12</xdr:row>
      <xdr:rowOff>38099</xdr:rowOff>
    </xdr:from>
    <xdr:to>
      <xdr:col>5</xdr:col>
      <xdr:colOff>967740</xdr:colOff>
      <xdr:row>14</xdr:row>
      <xdr:rowOff>127363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9265" y="1609724"/>
          <a:ext cx="2826475" cy="32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20</xdr:row>
      <xdr:rowOff>70758</xdr:rowOff>
    </xdr:from>
    <xdr:to>
      <xdr:col>6</xdr:col>
      <xdr:colOff>647700</xdr:colOff>
      <xdr:row>24</xdr:row>
      <xdr:rowOff>238126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811361" y="4091669"/>
          <a:ext cx="2095500" cy="11470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1" i="0" u="sng" strike="noStrike">
              <a:solidFill>
                <a:srgbClr val="000000"/>
              </a:solidFill>
              <a:latin typeface="Arial"/>
              <a:cs typeface="Arial"/>
            </a:rPr>
            <a:t>Interpolation: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A = gesuchtes Honorar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A1 = Honorar des kleineren Wertes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A2 = Honorar des größeren Wertes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P = anrechenbare Kosten zu A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P1 = anrechenbare Kotsen zu A1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P2 = anrechenbare Kosten zu A2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15</xdr:row>
          <xdr:rowOff>45720</xdr:rowOff>
        </xdr:from>
        <xdr:to>
          <xdr:col>6</xdr:col>
          <xdr:colOff>133350</xdr:colOff>
          <xdr:row>18</xdr:row>
          <xdr:rowOff>95250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130" zoomScaleNormal="130" workbookViewId="0"/>
  </sheetViews>
  <sheetFormatPr baseColWidth="10" defaultRowHeight="13.2" x14ac:dyDescent="0.25"/>
  <cols>
    <col min="1" max="1" width="7.5546875" customWidth="1"/>
    <col min="2" max="2" width="32.5546875" customWidth="1"/>
    <col min="3" max="5" width="15.6640625" customWidth="1"/>
  </cols>
  <sheetData>
    <row r="1" spans="1:5" ht="17.399999999999999" x14ac:dyDescent="0.3">
      <c r="A1" s="1" t="s">
        <v>7</v>
      </c>
    </row>
    <row r="2" spans="1:5" x14ac:dyDescent="0.25">
      <c r="A2" t="s">
        <v>51</v>
      </c>
    </row>
    <row r="4" spans="1:5" x14ac:dyDescent="0.25">
      <c r="A4" t="s">
        <v>0</v>
      </c>
    </row>
    <row r="5" spans="1:5" x14ac:dyDescent="0.25">
      <c r="A5" t="s">
        <v>8</v>
      </c>
    </row>
    <row r="10" spans="1:5" ht="13.8" thickBot="1" x14ac:dyDescent="0.3"/>
    <row r="11" spans="1:5" ht="12.75" customHeight="1" x14ac:dyDescent="0.25">
      <c r="A11" s="98" t="s">
        <v>1</v>
      </c>
      <c r="B11" s="100" t="s">
        <v>9</v>
      </c>
      <c r="C11" s="102" t="s">
        <v>49</v>
      </c>
      <c r="D11" s="102" t="s">
        <v>50</v>
      </c>
      <c r="E11" s="96" t="s">
        <v>2</v>
      </c>
    </row>
    <row r="12" spans="1:5" ht="13.8" thickBot="1" x14ac:dyDescent="0.3">
      <c r="A12" s="99"/>
      <c r="B12" s="101"/>
      <c r="C12" s="103"/>
      <c r="D12" s="103"/>
      <c r="E12" s="97"/>
    </row>
    <row r="13" spans="1:5" ht="24.9" customHeight="1" x14ac:dyDescent="0.25">
      <c r="A13" s="11"/>
      <c r="B13" s="10"/>
      <c r="C13" s="31"/>
      <c r="D13" s="31"/>
      <c r="E13" s="74"/>
    </row>
    <row r="14" spans="1:5" ht="24.9" customHeight="1" x14ac:dyDescent="0.25">
      <c r="A14" s="2"/>
      <c r="B14" s="75"/>
      <c r="C14" s="5"/>
      <c r="D14" s="5"/>
      <c r="E14" s="7"/>
    </row>
    <row r="15" spans="1:5" ht="24.9" customHeight="1" x14ac:dyDescent="0.25">
      <c r="A15" s="2"/>
      <c r="B15" s="75"/>
      <c r="C15" s="5"/>
      <c r="D15" s="5"/>
      <c r="E15" s="7"/>
    </row>
    <row r="16" spans="1:5" ht="24.9" customHeight="1" x14ac:dyDescent="0.25">
      <c r="A16" s="2"/>
      <c r="B16" s="75"/>
      <c r="C16" s="5"/>
      <c r="D16" s="5"/>
      <c r="E16" s="7"/>
    </row>
    <row r="17" spans="1:5" ht="24.9" customHeight="1" x14ac:dyDescent="0.25">
      <c r="A17" s="2"/>
      <c r="B17" s="75"/>
      <c r="C17" s="5"/>
      <c r="D17" s="5"/>
      <c r="E17" s="7"/>
    </row>
    <row r="18" spans="1:5" ht="24.9" customHeight="1" x14ac:dyDescent="0.25">
      <c r="A18" s="2"/>
      <c r="B18" s="9"/>
      <c r="C18" s="5"/>
      <c r="D18" s="5"/>
      <c r="E18" s="7"/>
    </row>
    <row r="19" spans="1:5" ht="24.9" customHeight="1" x14ac:dyDescent="0.25">
      <c r="A19" s="2"/>
      <c r="B19" s="8"/>
      <c r="C19" s="5"/>
      <c r="D19" s="5"/>
      <c r="E19" s="7"/>
    </row>
    <row r="20" spans="1:5" ht="24.9" customHeight="1" x14ac:dyDescent="0.25">
      <c r="A20" s="2"/>
      <c r="B20" s="6"/>
      <c r="C20" s="5"/>
      <c r="D20" s="5"/>
      <c r="E20" s="7"/>
    </row>
    <row r="21" spans="1:5" ht="24.9" customHeight="1" x14ac:dyDescent="0.25">
      <c r="A21" s="2"/>
      <c r="B21" s="8"/>
      <c r="C21" s="5"/>
      <c r="D21" s="5"/>
      <c r="E21" s="7"/>
    </row>
    <row r="22" spans="1:5" ht="24.9" customHeight="1" x14ac:dyDescent="0.25">
      <c r="A22" s="2"/>
      <c r="B22" s="9"/>
      <c r="C22" s="5"/>
      <c r="D22" s="5"/>
      <c r="E22" s="7"/>
    </row>
    <row r="23" spans="1:5" ht="24.9" customHeight="1" x14ac:dyDescent="0.25">
      <c r="A23" s="2"/>
      <c r="B23" s="9"/>
      <c r="C23" s="5"/>
      <c r="D23" s="5"/>
      <c r="E23" s="7"/>
    </row>
    <row r="24" spans="1:5" ht="24.9" customHeight="1" x14ac:dyDescent="0.25">
      <c r="A24" s="2"/>
      <c r="B24" s="6"/>
      <c r="C24" s="5"/>
      <c r="D24" s="5"/>
      <c r="E24" s="7"/>
    </row>
    <row r="25" spans="1:5" ht="24.9" customHeight="1" x14ac:dyDescent="0.25">
      <c r="A25" s="2"/>
      <c r="B25" s="9"/>
      <c r="C25" s="5"/>
      <c r="D25" s="5"/>
      <c r="E25" s="7"/>
    </row>
    <row r="26" spans="1:5" ht="24.9" customHeight="1" x14ac:dyDescent="0.25">
      <c r="A26" s="2"/>
      <c r="B26" s="9"/>
      <c r="C26" s="5"/>
      <c r="D26" s="5"/>
      <c r="E26" s="7"/>
    </row>
    <row r="27" spans="1:5" ht="24.9" customHeight="1" x14ac:dyDescent="0.25">
      <c r="A27" s="2"/>
      <c r="B27" s="9"/>
      <c r="C27" s="5"/>
      <c r="D27" s="5"/>
      <c r="E27" s="7"/>
    </row>
    <row r="28" spans="1:5" ht="24.9" customHeight="1" x14ac:dyDescent="0.25">
      <c r="A28" s="2"/>
      <c r="B28" s="9"/>
      <c r="C28" s="5"/>
      <c r="D28" s="5"/>
      <c r="E28" s="7"/>
    </row>
    <row r="29" spans="1:5" ht="24.9" customHeight="1" x14ac:dyDescent="0.25">
      <c r="A29" s="2"/>
      <c r="B29" s="9"/>
      <c r="C29" s="5"/>
      <c r="D29" s="5"/>
      <c r="E29" s="7"/>
    </row>
    <row r="30" spans="1:5" ht="24.9" customHeight="1" x14ac:dyDescent="0.25">
      <c r="A30" s="2"/>
      <c r="B30" s="9"/>
      <c r="C30" s="5"/>
      <c r="D30" s="5"/>
      <c r="E30" s="7"/>
    </row>
    <row r="31" spans="1:5" ht="24.9" customHeight="1" x14ac:dyDescent="0.25">
      <c r="A31" s="2"/>
      <c r="B31" s="9"/>
      <c r="C31" s="5"/>
      <c r="D31" s="5"/>
      <c r="E31" s="7"/>
    </row>
    <row r="32" spans="1:5" ht="24.9" customHeight="1" x14ac:dyDescent="0.25">
      <c r="A32" s="2"/>
      <c r="B32" s="9"/>
      <c r="C32" s="5"/>
      <c r="D32" s="5"/>
      <c r="E32" s="7"/>
    </row>
    <row r="33" spans="1:5" ht="24.9" customHeight="1" x14ac:dyDescent="0.25">
      <c r="A33" s="2"/>
      <c r="B33" s="4"/>
      <c r="C33" s="5"/>
      <c r="D33" s="5"/>
      <c r="E33" s="7"/>
    </row>
    <row r="34" spans="1:5" ht="24.9" customHeight="1" x14ac:dyDescent="0.25">
      <c r="A34" s="2"/>
      <c r="B34" s="4"/>
      <c r="C34" s="5"/>
      <c r="D34" s="5"/>
      <c r="E34" s="7"/>
    </row>
    <row r="35" spans="1:5" ht="24.9" customHeight="1" x14ac:dyDescent="0.25">
      <c r="A35" s="2"/>
      <c r="B35" s="4"/>
      <c r="C35" s="5"/>
      <c r="D35" s="5"/>
      <c r="E35" s="7"/>
    </row>
    <row r="36" spans="1:5" ht="24.9" customHeight="1" x14ac:dyDescent="0.25">
      <c r="A36" s="2"/>
      <c r="B36" s="3"/>
      <c r="C36" s="5"/>
      <c r="D36" s="5"/>
      <c r="E36" s="7"/>
    </row>
    <row r="37" spans="1:5" ht="24.9" customHeight="1" x14ac:dyDescent="0.25">
      <c r="A37" s="2"/>
      <c r="B37" s="4"/>
      <c r="C37" s="5"/>
      <c r="D37" s="5"/>
      <c r="E37" s="7"/>
    </row>
    <row r="38" spans="1:5" ht="24.9" customHeight="1" thickBot="1" x14ac:dyDescent="0.3">
      <c r="A38" s="12"/>
      <c r="B38" s="13"/>
      <c r="C38" s="14"/>
      <c r="D38" s="14"/>
      <c r="E38" s="15"/>
    </row>
  </sheetData>
  <mergeCells count="5">
    <mergeCell ref="E11:E12"/>
    <mergeCell ref="A11:A12"/>
    <mergeCell ref="B11:B12"/>
    <mergeCell ref="C11:C12"/>
    <mergeCell ref="D11:D12"/>
  </mergeCells>
  <phoneticPr fontId="0" type="noConversion"/>
  <pageMargins left="0.78740157480314965" right="0.17" top="0.43307086614173229" bottom="0.2" header="0.35433070866141736" footer="0.18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34" zoomScale="140" zoomScaleNormal="140" workbookViewId="0">
      <selection activeCell="C19" sqref="C19"/>
    </sheetView>
  </sheetViews>
  <sheetFormatPr baseColWidth="10" defaultRowHeight="13.2" x14ac:dyDescent="0.25"/>
  <cols>
    <col min="1" max="1" width="9.44140625" customWidth="1"/>
    <col min="2" max="2" width="21" customWidth="1"/>
    <col min="3" max="3" width="17.6640625" customWidth="1"/>
    <col min="4" max="4" width="17.44140625" customWidth="1"/>
    <col min="5" max="5" width="18.33203125" customWidth="1"/>
    <col min="6" max="6" width="16.88671875" bestFit="1" customWidth="1"/>
  </cols>
  <sheetData>
    <row r="1" spans="1:7" ht="17.399999999999999" x14ac:dyDescent="0.3">
      <c r="A1" s="115" t="s">
        <v>67</v>
      </c>
      <c r="B1" s="115"/>
      <c r="C1" s="115"/>
      <c r="D1" s="115"/>
      <c r="E1" s="115"/>
      <c r="F1" s="115"/>
    </row>
    <row r="3" spans="1:7" x14ac:dyDescent="0.25">
      <c r="A3" s="21" t="s">
        <v>29</v>
      </c>
      <c r="C3" s="76"/>
      <c r="E3" s="77" t="s">
        <v>8</v>
      </c>
      <c r="F3" s="78"/>
    </row>
    <row r="4" spans="1:7" ht="6" customHeight="1" x14ac:dyDescent="0.25"/>
    <row r="5" spans="1:7" x14ac:dyDescent="0.25">
      <c r="A5" s="21" t="s">
        <v>30</v>
      </c>
      <c r="E5" s="17" t="s">
        <v>36</v>
      </c>
      <c r="F5" s="78"/>
    </row>
    <row r="6" spans="1:7" ht="6" customHeight="1" x14ac:dyDescent="0.25"/>
    <row r="7" spans="1:7" x14ac:dyDescent="0.25">
      <c r="A7" s="21" t="s">
        <v>31</v>
      </c>
      <c r="C7" s="76"/>
      <c r="E7" s="79" t="s">
        <v>71</v>
      </c>
      <c r="F7" s="80"/>
    </row>
    <row r="8" spans="1:7" ht="6" customHeight="1" thickBot="1" x14ac:dyDescent="0.3"/>
    <row r="9" spans="1:7" x14ac:dyDescent="0.25">
      <c r="A9" s="21" t="s">
        <v>32</v>
      </c>
      <c r="C9" s="76"/>
      <c r="D9" s="81"/>
      <c r="E9" s="124" t="s">
        <v>72</v>
      </c>
      <c r="F9" s="126"/>
    </row>
    <row r="10" spans="1:7" ht="6" customHeight="1" x14ac:dyDescent="0.25">
      <c r="D10" s="82"/>
      <c r="E10" s="125"/>
      <c r="F10" s="127"/>
    </row>
    <row r="11" spans="1:7" x14ac:dyDescent="0.25">
      <c r="A11" s="21" t="s">
        <v>33</v>
      </c>
      <c r="C11" s="76"/>
      <c r="D11" s="82"/>
      <c r="E11" s="125" t="s">
        <v>73</v>
      </c>
      <c r="F11" s="127"/>
    </row>
    <row r="12" spans="1:7" ht="6" customHeight="1" x14ac:dyDescent="0.25">
      <c r="D12" s="82"/>
      <c r="E12" s="125"/>
      <c r="F12" s="127"/>
    </row>
    <row r="13" spans="1:7" x14ac:dyDescent="0.25">
      <c r="A13" s="21" t="s">
        <v>34</v>
      </c>
      <c r="C13" s="76"/>
      <c r="D13" s="82"/>
      <c r="F13" s="95"/>
      <c r="G13" s="104"/>
    </row>
    <row r="14" spans="1:7" ht="6" customHeight="1" x14ac:dyDescent="0.25">
      <c r="D14" s="82"/>
      <c r="F14" s="95"/>
      <c r="G14" s="105"/>
    </row>
    <row r="15" spans="1:7" ht="13.8" thickBot="1" x14ac:dyDescent="0.3">
      <c r="A15" s="21" t="s">
        <v>35</v>
      </c>
      <c r="C15" s="76"/>
      <c r="D15" s="84"/>
      <c r="E15" s="85"/>
      <c r="F15" s="85"/>
      <c r="G15" s="106"/>
    </row>
    <row r="16" spans="1:7" ht="13.8" thickBot="1" x14ac:dyDescent="0.3">
      <c r="A16" s="21"/>
    </row>
    <row r="17" spans="1:6" s="23" customFormat="1" ht="25.5" customHeight="1" thickBot="1" x14ac:dyDescent="0.3">
      <c r="A17" s="22"/>
      <c r="B17" s="24" t="s">
        <v>38</v>
      </c>
      <c r="C17" s="29"/>
      <c r="D17" s="24" t="s">
        <v>39</v>
      </c>
      <c r="E17" s="30"/>
    </row>
    <row r="19" spans="1:6" x14ac:dyDescent="0.25">
      <c r="A19" s="25" t="s">
        <v>37</v>
      </c>
      <c r="E19" s="25" t="s">
        <v>43</v>
      </c>
    </row>
    <row r="21" spans="1:6" s="23" customFormat="1" ht="24" customHeight="1" x14ac:dyDescent="0.25">
      <c r="A21" s="61" t="s">
        <v>40</v>
      </c>
      <c r="C21" s="120"/>
      <c r="D21" s="121"/>
      <c r="E21" s="86" t="s">
        <v>45</v>
      </c>
      <c r="F21" s="83"/>
    </row>
    <row r="22" spans="1:6" ht="6" customHeight="1" x14ac:dyDescent="0.25"/>
    <row r="23" spans="1:6" s="23" customFormat="1" ht="24" customHeight="1" x14ac:dyDescent="0.25">
      <c r="A23" s="61" t="s">
        <v>41</v>
      </c>
      <c r="C23" s="27"/>
      <c r="E23" s="86" t="s">
        <v>44</v>
      </c>
      <c r="F23" s="87"/>
    </row>
    <row r="24" spans="1:6" ht="6" customHeight="1" x14ac:dyDescent="0.25"/>
    <row r="25" spans="1:6" s="23" customFormat="1" ht="24" customHeight="1" x14ac:dyDescent="0.25">
      <c r="A25" s="61" t="s">
        <v>74</v>
      </c>
      <c r="C25" s="88"/>
      <c r="E25" s="86" t="s">
        <v>46</v>
      </c>
      <c r="F25" s="87"/>
    </row>
    <row r="26" spans="1:6" ht="6" customHeight="1" x14ac:dyDescent="0.25"/>
    <row r="27" spans="1:6" s="23" customFormat="1" ht="24" customHeight="1" x14ac:dyDescent="0.25">
      <c r="A27" s="61" t="s">
        <v>42</v>
      </c>
      <c r="C27" s="27"/>
      <c r="D27" s="122" t="s">
        <v>48</v>
      </c>
      <c r="E27" s="123"/>
      <c r="F27" s="89"/>
    </row>
    <row r="28" spans="1:6" ht="6" customHeight="1" thickBot="1" x14ac:dyDescent="0.3"/>
    <row r="29" spans="1:6" s="23" customFormat="1" ht="24" customHeight="1" thickBot="1" x14ac:dyDescent="0.3">
      <c r="A29" s="61" t="s">
        <v>41</v>
      </c>
      <c r="C29" s="27"/>
      <c r="D29" s="118" t="s">
        <v>47</v>
      </c>
      <c r="E29" s="119"/>
      <c r="F29" s="28"/>
    </row>
    <row r="33" spans="1:6" ht="31.5" customHeight="1" x14ac:dyDescent="0.25">
      <c r="A33" s="113" t="s">
        <v>53</v>
      </c>
      <c r="B33" s="114"/>
      <c r="C33" s="46" t="s">
        <v>3</v>
      </c>
      <c r="D33" s="46" t="s">
        <v>4</v>
      </c>
      <c r="E33" s="46" t="s">
        <v>5</v>
      </c>
      <c r="F33" s="39" t="s">
        <v>6</v>
      </c>
    </row>
    <row r="34" spans="1:6" ht="35.1" customHeight="1" x14ac:dyDescent="0.25">
      <c r="A34" s="40">
        <v>100</v>
      </c>
      <c r="B34" s="41" t="s">
        <v>20</v>
      </c>
      <c r="C34" s="35"/>
      <c r="D34" s="35"/>
      <c r="E34" s="35"/>
      <c r="F34" s="36"/>
    </row>
    <row r="35" spans="1:6" ht="35.1" customHeight="1" x14ac:dyDescent="0.25">
      <c r="A35" s="42">
        <v>200</v>
      </c>
      <c r="B35" s="43" t="s">
        <v>27</v>
      </c>
      <c r="C35" s="110"/>
      <c r="D35" s="111"/>
      <c r="E35" s="112"/>
      <c r="F35" s="37"/>
    </row>
    <row r="36" spans="1:6" ht="35.1" customHeight="1" x14ac:dyDescent="0.25">
      <c r="A36" s="44" t="s">
        <v>26</v>
      </c>
      <c r="B36" s="45" t="s">
        <v>23</v>
      </c>
      <c r="C36" s="90"/>
      <c r="D36" s="92"/>
      <c r="E36" s="91"/>
      <c r="F36" s="36"/>
    </row>
    <row r="37" spans="1:6" ht="35.1" customHeight="1" x14ac:dyDescent="0.25">
      <c r="A37" s="40">
        <v>500</v>
      </c>
      <c r="B37" s="41" t="s">
        <v>21</v>
      </c>
      <c r="C37" s="107"/>
      <c r="D37" s="108"/>
      <c r="E37" s="109"/>
      <c r="F37" s="36"/>
    </row>
    <row r="38" spans="1:6" ht="35.1" customHeight="1" x14ac:dyDescent="0.25">
      <c r="A38" s="40">
        <v>600</v>
      </c>
      <c r="B38" s="45" t="s">
        <v>28</v>
      </c>
      <c r="C38" s="110"/>
      <c r="D38" s="111"/>
      <c r="E38" s="112"/>
      <c r="F38" s="36"/>
    </row>
    <row r="39" spans="1:6" ht="35.1" customHeight="1" x14ac:dyDescent="0.25">
      <c r="A39" s="42">
        <v>700</v>
      </c>
      <c r="B39" s="43" t="s">
        <v>22</v>
      </c>
      <c r="C39" s="110"/>
      <c r="D39" s="111"/>
      <c r="E39" s="112"/>
      <c r="F39" s="37"/>
    </row>
    <row r="40" spans="1:6" ht="35.1" customHeight="1" x14ac:dyDescent="0.25">
      <c r="A40" s="42">
        <v>800</v>
      </c>
      <c r="B40" s="43" t="s">
        <v>52</v>
      </c>
      <c r="C40" s="110" t="s">
        <v>70</v>
      </c>
      <c r="D40" s="111"/>
      <c r="E40" s="112"/>
      <c r="F40" s="38"/>
    </row>
    <row r="42" spans="1:6" ht="15" x14ac:dyDescent="0.25">
      <c r="C42" s="116" t="s">
        <v>69</v>
      </c>
      <c r="D42" s="116"/>
      <c r="F42" s="93"/>
    </row>
    <row r="44" spans="1:6" ht="17.399999999999999" x14ac:dyDescent="0.3">
      <c r="B44" s="117" t="s">
        <v>68</v>
      </c>
      <c r="C44" s="117"/>
      <c r="D44" s="117"/>
      <c r="F44" s="94"/>
    </row>
    <row r="47" spans="1:6" x14ac:dyDescent="0.25">
      <c r="A47" s="76"/>
    </row>
  </sheetData>
  <mergeCells count="17">
    <mergeCell ref="A1:F1"/>
    <mergeCell ref="C42:D42"/>
    <mergeCell ref="B44:D44"/>
    <mergeCell ref="C39:E39"/>
    <mergeCell ref="D29:E29"/>
    <mergeCell ref="C21:D21"/>
    <mergeCell ref="D27:E27"/>
    <mergeCell ref="C40:E40"/>
    <mergeCell ref="E9:E10"/>
    <mergeCell ref="F9:F10"/>
    <mergeCell ref="E11:E12"/>
    <mergeCell ref="F11:F12"/>
    <mergeCell ref="G13:G15"/>
    <mergeCell ref="C37:E37"/>
    <mergeCell ref="C38:E38"/>
    <mergeCell ref="C35:E35"/>
    <mergeCell ref="A33:B33"/>
  </mergeCells>
  <phoneticPr fontId="0" type="noConversion"/>
  <pageMargins left="0.54" right="0.17" top="0.62992125984251968" bottom="0.59055118110236227" header="0.51181102362204722" footer="0.51181102362204722"/>
  <pageSetup paperSize="9" scale="96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tabSelected="1" zoomScale="140" zoomScaleNormal="140" workbookViewId="0">
      <selection activeCell="C10" sqref="C10:E10"/>
    </sheetView>
  </sheetViews>
  <sheetFormatPr baseColWidth="10" defaultRowHeight="13.2" x14ac:dyDescent="0.25"/>
  <cols>
    <col min="2" max="2" width="12.6640625" customWidth="1"/>
    <col min="3" max="3" width="16" customWidth="1"/>
    <col min="4" max="4" width="14.44140625" bestFit="1" customWidth="1"/>
    <col min="6" max="6" width="12.88671875" bestFit="1" customWidth="1"/>
    <col min="8" max="8" width="4.6640625" customWidth="1"/>
  </cols>
  <sheetData>
    <row r="1" spans="1:8" ht="17.399999999999999" x14ac:dyDescent="0.3">
      <c r="A1" s="48" t="s">
        <v>63</v>
      </c>
    </row>
    <row r="3" spans="1:8" s="23" customFormat="1" ht="20.100000000000001" customHeight="1" x14ac:dyDescent="0.25">
      <c r="A3" s="54" t="s">
        <v>0</v>
      </c>
      <c r="B3" s="132"/>
      <c r="C3" s="133"/>
      <c r="D3" s="55" t="s">
        <v>54</v>
      </c>
      <c r="F3" s="49"/>
    </row>
    <row r="4" spans="1:8" s="23" customFormat="1" ht="20.100000000000001" customHeight="1" x14ac:dyDescent="0.25">
      <c r="A4" s="56" t="s">
        <v>8</v>
      </c>
      <c r="B4" s="57"/>
      <c r="D4" s="58" t="s">
        <v>55</v>
      </c>
      <c r="F4" s="49"/>
    </row>
    <row r="5" spans="1:8" s="23" customFormat="1" ht="20.100000000000001" customHeight="1" x14ac:dyDescent="0.25">
      <c r="A5" s="56" t="s">
        <v>36</v>
      </c>
      <c r="B5" s="59">
        <f ca="1">+TODAY()</f>
        <v>45554</v>
      </c>
      <c r="D5" s="55" t="s">
        <v>57</v>
      </c>
      <c r="F5" s="49"/>
    </row>
    <row r="6" spans="1:8" s="23" customFormat="1" ht="20.100000000000001" customHeight="1" x14ac:dyDescent="0.25">
      <c r="A6" s="54"/>
      <c r="B6" s="60"/>
      <c r="D6" s="58" t="s">
        <v>58</v>
      </c>
      <c r="F6" s="50"/>
      <c r="G6" s="61" t="s">
        <v>62</v>
      </c>
    </row>
    <row r="7" spans="1:8" s="23" customFormat="1" ht="20.100000000000001" customHeight="1" x14ac:dyDescent="0.25">
      <c r="A7" s="54"/>
      <c r="B7" s="60"/>
      <c r="D7" s="58" t="s">
        <v>56</v>
      </c>
      <c r="F7" s="52"/>
      <c r="G7" s="135"/>
      <c r="H7" s="61" t="s">
        <v>62</v>
      </c>
    </row>
    <row r="8" spans="1:8" s="23" customFormat="1" ht="20.100000000000001" customHeight="1" x14ac:dyDescent="0.25">
      <c r="A8" s="54"/>
      <c r="B8" s="60"/>
      <c r="D8" s="55" t="s">
        <v>59</v>
      </c>
      <c r="F8" s="50"/>
      <c r="G8" s="61" t="s">
        <v>62</v>
      </c>
    </row>
    <row r="10" spans="1:8" s="23" customFormat="1" ht="20.25" customHeight="1" x14ac:dyDescent="0.25">
      <c r="A10" s="32" t="s">
        <v>60</v>
      </c>
      <c r="C10" s="123" t="s">
        <v>10</v>
      </c>
      <c r="D10" s="123"/>
      <c r="E10" s="128"/>
      <c r="F10" s="51"/>
    </row>
    <row r="13" spans="1:8" s="23" customFormat="1" ht="20.25" customHeight="1" x14ac:dyDescent="0.25">
      <c r="C13" s="129" t="s">
        <v>11</v>
      </c>
      <c r="D13" s="130"/>
      <c r="E13" s="131"/>
      <c r="F13" s="34" t="str">
        <f>IF(F10=0,"",F10/1.19)</f>
        <v/>
      </c>
    </row>
    <row r="15" spans="1:8" x14ac:dyDescent="0.25">
      <c r="A15" s="16"/>
      <c r="C15" s="20"/>
    </row>
    <row r="17" spans="1:4" x14ac:dyDescent="0.25">
      <c r="A17" s="16" t="s">
        <v>66</v>
      </c>
    </row>
    <row r="21" spans="1:4" s="23" customFormat="1" ht="20.100000000000001" customHeight="1" x14ac:dyDescent="0.25">
      <c r="C21" s="47" t="s">
        <v>12</v>
      </c>
      <c r="D21" s="51"/>
    </row>
    <row r="22" spans="1:4" s="23" customFormat="1" ht="20.100000000000001" customHeight="1" x14ac:dyDescent="0.25">
      <c r="C22" s="47" t="s">
        <v>13</v>
      </c>
      <c r="D22" s="51"/>
    </row>
    <row r="23" spans="1:4" s="23" customFormat="1" ht="20.100000000000001" customHeight="1" x14ac:dyDescent="0.25">
      <c r="C23" s="47" t="s">
        <v>14</v>
      </c>
      <c r="D23" s="62" t="str">
        <f>+F13</f>
        <v/>
      </c>
    </row>
    <row r="24" spans="1:4" s="23" customFormat="1" ht="20.100000000000001" customHeight="1" x14ac:dyDescent="0.25">
      <c r="C24" s="47" t="s">
        <v>15</v>
      </c>
      <c r="D24" s="51"/>
    </row>
    <row r="25" spans="1:4" s="23" customFormat="1" ht="20.100000000000001" customHeight="1" x14ac:dyDescent="0.25">
      <c r="C25" s="47" t="s">
        <v>16</v>
      </c>
      <c r="D25" s="51"/>
    </row>
    <row r="26" spans="1:4" x14ac:dyDescent="0.25">
      <c r="C26" s="17"/>
    </row>
    <row r="27" spans="1:4" s="23" customFormat="1" ht="20.100000000000001" customHeight="1" x14ac:dyDescent="0.25">
      <c r="C27" s="47" t="s">
        <v>17</v>
      </c>
      <c r="D27" s="63" t="str">
        <f>IF(F10=0,"",+D21+(D22-D21)*((D23-D24)/(D25-D24)))</f>
        <v/>
      </c>
    </row>
    <row r="28" spans="1:4" x14ac:dyDescent="0.25">
      <c r="C28" s="17"/>
      <c r="D28" s="18"/>
    </row>
    <row r="29" spans="1:4" s="23" customFormat="1" ht="20.100000000000001" customHeight="1" x14ac:dyDescent="0.25"/>
    <row r="30" spans="1:4" x14ac:dyDescent="0.25">
      <c r="A30" s="32" t="s">
        <v>75</v>
      </c>
      <c r="B30" s="23"/>
      <c r="C30" s="65" t="str">
        <f>IF(F10=0,"",F7)</f>
        <v/>
      </c>
      <c r="D30" s="66" t="str">
        <f>IF(F10=0,"",G7)</f>
        <v/>
      </c>
    </row>
    <row r="31" spans="1:4" s="23" customFormat="1" ht="20.100000000000001" customHeight="1" x14ac:dyDescent="0.25">
      <c r="A31"/>
      <c r="B31"/>
      <c r="C31"/>
      <c r="D31"/>
    </row>
    <row r="32" spans="1:4" x14ac:dyDescent="0.25">
      <c r="A32" s="23"/>
      <c r="B32" s="23"/>
      <c r="C32" s="47" t="s">
        <v>18</v>
      </c>
      <c r="D32" s="63" t="str">
        <f>IF(F10=0,"",D27*D30)</f>
        <v/>
      </c>
    </row>
    <row r="34" spans="1:10" s="23" customFormat="1" ht="20.100000000000001" customHeight="1" x14ac:dyDescent="0.25">
      <c r="A34" s="32" t="s">
        <v>76</v>
      </c>
      <c r="C34" s="53" t="str">
        <f>IF(F10=0,"",F6)</f>
        <v/>
      </c>
      <c r="D34" s="134" t="str">
        <f>IF(F10=0,"",C34*D32)</f>
        <v/>
      </c>
    </row>
    <row r="35" spans="1:10" x14ac:dyDescent="0.25">
      <c r="A35" s="16" t="s">
        <v>61</v>
      </c>
      <c r="C35" s="17"/>
      <c r="D35" s="18"/>
    </row>
    <row r="36" spans="1:10" s="23" customFormat="1" ht="20.100000000000001" customHeight="1" x14ac:dyDescent="0.25">
      <c r="C36" s="64" t="s">
        <v>64</v>
      </c>
      <c r="D36" s="63" t="str">
        <f>IF(F10=0,"",D34+D32)</f>
        <v/>
      </c>
    </row>
    <row r="38" spans="1:10" s="23" customFormat="1" ht="20.100000000000001" customHeight="1" x14ac:dyDescent="0.25">
      <c r="A38" s="32" t="s">
        <v>65</v>
      </c>
      <c r="C38" s="67" t="str">
        <f>IF(F10=0,"",F8)</f>
        <v/>
      </c>
      <c r="D38" s="33" t="str">
        <f>IF(F10=0,"",C38*D36)</f>
        <v/>
      </c>
      <c r="I38" s="47"/>
      <c r="J38" s="68"/>
    </row>
    <row r="39" spans="1:10" x14ac:dyDescent="0.25">
      <c r="I39" s="17"/>
      <c r="J39" s="19"/>
    </row>
    <row r="40" spans="1:10" s="23" customFormat="1" ht="20.100000000000001" customHeight="1" x14ac:dyDescent="0.25">
      <c r="A40" s="26"/>
      <c r="C40" s="47" t="s">
        <v>24</v>
      </c>
      <c r="D40" s="63" t="str">
        <f>IF(F10=0,"",D38+D36)</f>
        <v/>
      </c>
      <c r="I40" s="47"/>
      <c r="J40" s="68"/>
    </row>
    <row r="41" spans="1:10" x14ac:dyDescent="0.25">
      <c r="I41" s="17"/>
      <c r="J41" s="19"/>
    </row>
    <row r="42" spans="1:10" s="23" customFormat="1" ht="20.100000000000001" customHeight="1" x14ac:dyDescent="0.25">
      <c r="C42" s="69" t="s">
        <v>25</v>
      </c>
      <c r="D42" s="33" t="str">
        <f>IF(F10=0,"",D40*19/100)</f>
        <v/>
      </c>
    </row>
    <row r="44" spans="1:10" s="23" customFormat="1" ht="20.100000000000001" customHeight="1" thickBot="1" x14ac:dyDescent="0.3">
      <c r="B44" s="70"/>
      <c r="C44" s="71" t="s">
        <v>19</v>
      </c>
      <c r="D44" s="72" t="str">
        <f>IF(F10=0,"",D42+D40)</f>
        <v/>
      </c>
      <c r="E44" s="73"/>
    </row>
    <row r="45" spans="1:10" ht="13.8" thickTop="1" x14ac:dyDescent="0.25"/>
  </sheetData>
  <mergeCells count="3">
    <mergeCell ref="C10:E10"/>
    <mergeCell ref="C13:E13"/>
    <mergeCell ref="B3:C3"/>
  </mergeCells>
  <phoneticPr fontId="0" type="noConversion"/>
  <dataValidations disablePrompts="1" count="1">
    <dataValidation type="textLength" operator="greaterThan" allowBlank="1" showInputMessage="1" showErrorMessage="1" promptTitle="Nur Text!" sqref="B3:C3" xr:uid="{17AC4E6A-A9C0-4296-8597-A3C399FA2C66}">
      <formula1>1</formula1>
    </dataValidation>
  </dataValidations>
  <pageMargins left="0.66" right="0.17" top="0.984251969" bottom="0.984251969" header="0.4921259845" footer="0.4921259845"/>
  <pageSetup paperSize="9" scale="95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6148" r:id="rId4">
          <objectPr defaultSize="0" r:id="rId5">
            <anchor moveWithCells="1">
              <from>
                <xdr:col>3</xdr:col>
                <xdr:colOff>563880</xdr:colOff>
                <xdr:row>15</xdr:row>
                <xdr:rowOff>45720</xdr:rowOff>
              </from>
              <to>
                <xdr:col>6</xdr:col>
                <xdr:colOff>121920</xdr:colOff>
                <xdr:row>18</xdr:row>
                <xdr:rowOff>83820</xdr:rowOff>
              </to>
            </anchor>
          </objectPr>
        </oleObject>
      </mc:Choice>
      <mc:Fallback>
        <oleObject progId="Equation.3" shapeId="614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BGF_BRI (blanko)</vt:lpstr>
      <vt:lpstr>KR (blanko)</vt:lpstr>
      <vt:lpstr>HOAI</vt:lpstr>
      <vt:lpstr>'BGF_BRI (blanko)'!Druckbereich</vt:lpstr>
    </vt:vector>
  </TitlesOfParts>
  <Company>n.n.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</dc:creator>
  <cp:lastModifiedBy>Hirsch</cp:lastModifiedBy>
  <cp:lastPrinted>2024-07-10T10:36:58Z</cp:lastPrinted>
  <dcterms:created xsi:type="dcterms:W3CDTF">2003-01-31T08:33:10Z</dcterms:created>
  <dcterms:modified xsi:type="dcterms:W3CDTF">2024-09-19T06:20:32Z</dcterms:modified>
</cp:coreProperties>
</file>